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Scenari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08080"/>
    </font>
    <font>
      <b val="1"/>
    </font>
    <font>
      <b val="1"/>
      <sz val="13"/>
    </font>
    <font>
      <b val="1"/>
      <color rgb="00FFFFFF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9434EA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vertical="center" wrapText="1"/>
    </xf>
    <xf numFmtId="0" fontId="0" fillId="0" borderId="1" pivotButton="0" quotePrefix="0" xfId="0"/>
    <xf numFmtId="164" fontId="3" fillId="0" borderId="1" pivotButton="0" quotePrefix="0" xfId="0"/>
    <xf numFmtId="164" fontId="0" fillId="0" borderId="1" pivotButton="0" quotePrefix="0" xfId="0"/>
    <xf numFmtId="0" fontId="6" fillId="0" borderId="0" pivotButton="0" quotePrefix="0" xfId="0"/>
    <xf numFmtId="164" fontId="6" fillId="4" borderId="1" pivotButton="0" quotePrefix="0" xfId="0"/>
    <xf numFmtId="0" fontId="6" fillId="4" borderId="1" pivotButton="0" quotePrefix="0" xfId="0"/>
    <xf numFmtId="9" fontId="0" fillId="4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4" customWidth="1" min="3" max="3"/>
    <col width="14" customWidth="1" min="4" max="4"/>
    <col width="36" customWidth="1" min="5" max="5"/>
  </cols>
  <sheetData>
    <row r="1">
      <c r="A1" s="1" t="inlineStr">
        <is>
          <t>Event budget</t>
        </is>
      </c>
    </row>
    <row r="2">
      <c r="A2" s="2" t="inlineStr">
        <is>
          <t>Yellow cells are yours to fill in. Totals, break-even and scenarios update automatically.</t>
        </is>
      </c>
    </row>
    <row r="4">
      <c r="A4" s="3" t="inlineStr">
        <is>
          <t>Event name</t>
        </is>
      </c>
      <c r="B4" s="4" t="inlineStr"/>
    </row>
    <row r="5">
      <c r="A5" s="3" t="inlineStr">
        <is>
          <t>Date</t>
        </is>
      </c>
      <c r="B5" s="4" t="inlineStr"/>
    </row>
    <row r="6">
      <c r="A6" s="3" t="inlineStr">
        <is>
          <t>Ticket price</t>
        </is>
      </c>
      <c r="B6" s="5" t="n">
        <v>45</v>
      </c>
    </row>
    <row r="7">
      <c r="A7" s="3" t="inlineStr">
        <is>
          <t>Capacity (tickets available)</t>
        </is>
      </c>
      <c r="B7" s="4" t="n">
        <v>350</v>
      </c>
    </row>
    <row r="8">
      <c r="A8" s="3" t="inlineStr">
        <is>
          <t>Contingency (% of costs)</t>
        </is>
      </c>
      <c r="B8" s="6" t="n">
        <v>0.1</v>
      </c>
      <c r="C8" s="2" t="inlineStr">
        <is>
          <t>A buffer for costs you didn't plan for. Around 10% is common; more for a first event or outdoor site, less if costs are locked in.</t>
        </is>
      </c>
    </row>
    <row r="10">
      <c r="A10" s="7" t="inlineStr">
        <is>
          <t>Costs</t>
        </is>
      </c>
    </row>
    <row r="11">
      <c r="A11" s="8" t="inlineStr">
        <is>
          <t>Category</t>
        </is>
      </c>
      <c r="B11" s="8" t="inlineStr">
        <is>
          <t>Item</t>
        </is>
      </c>
      <c r="C11" s="8" t="inlineStr">
        <is>
          <t>Estimate</t>
        </is>
      </c>
      <c r="D11" s="8" t="inlineStr">
        <is>
          <t>Actual</t>
        </is>
      </c>
      <c r="E11" s="8" t="inlineStr">
        <is>
          <t>Notes</t>
        </is>
      </c>
    </row>
    <row r="12">
      <c r="A12" s="9" t="inlineStr">
        <is>
          <t>Venue</t>
        </is>
      </c>
      <c r="B12" s="9" t="inlineStr">
        <is>
          <t>Venue hire</t>
        </is>
      </c>
      <c r="C12" s="5" t="n">
        <v>2000</v>
      </c>
      <c r="D12" s="5" t="n"/>
      <c r="E12" s="9" t="n"/>
    </row>
    <row r="13">
      <c r="A13" s="9" t="inlineStr">
        <is>
          <t>Production</t>
        </is>
      </c>
      <c r="B13" s="9" t="inlineStr">
        <is>
          <t>Sound, lighting and staging</t>
        </is>
      </c>
      <c r="C13" s="5" t="n">
        <v>1500</v>
      </c>
      <c r="D13" s="5" t="n"/>
      <c r="E13" s="9" t="n"/>
    </row>
    <row r="14">
      <c r="A14" s="9" t="inlineStr">
        <is>
          <t>Talent</t>
        </is>
      </c>
      <c r="B14" s="9" t="inlineStr">
        <is>
          <t>Performers, DJs or speakers</t>
        </is>
      </c>
      <c r="C14" s="5" t="n">
        <v>2500</v>
      </c>
      <c r="D14" s="5" t="n"/>
      <c r="E14" s="9" t="n"/>
    </row>
    <row r="15">
      <c r="A15" s="9" t="inlineStr">
        <is>
          <t>Marketing</t>
        </is>
      </c>
      <c r="B15" s="9" t="inlineStr">
        <is>
          <t>Ads, design and posters</t>
        </is>
      </c>
      <c r="C15" s="5" t="n">
        <v>800</v>
      </c>
      <c r="D15" s="5" t="n"/>
      <c r="E15" s="9" t="n"/>
    </row>
    <row r="16">
      <c r="A16" s="9" t="inlineStr">
        <is>
          <t>Staff</t>
        </is>
      </c>
      <c r="B16" s="9" t="inlineStr">
        <is>
          <t>Door, bar and event staff</t>
        </is>
      </c>
      <c r="C16" s="5" t="n">
        <v>600</v>
      </c>
      <c r="D16" s="5" t="n"/>
      <c r="E16" s="9" t="n"/>
    </row>
    <row r="17">
      <c r="A17" s="9" t="inlineStr">
        <is>
          <t>Security</t>
        </is>
      </c>
      <c r="B17" s="9" t="inlineStr">
        <is>
          <t>Licensed security</t>
        </is>
      </c>
      <c r="C17" s="5" t="n">
        <v>500</v>
      </c>
      <c r="D17" s="5" t="n"/>
      <c r="E17" s="9" t="n"/>
    </row>
    <row r="18">
      <c r="A18" s="9" t="inlineStr">
        <is>
          <t>Insurance and permits</t>
        </is>
      </c>
      <c r="B18" s="9" t="inlineStr">
        <is>
          <t>Public liability insurance, permits and licences</t>
        </is>
      </c>
      <c r="C18" s="5" t="n">
        <v>400</v>
      </c>
      <c r="D18" s="5" t="n"/>
      <c r="E18" s="9" t="n"/>
    </row>
    <row r="19">
      <c r="A19" s="9" t="inlineStr">
        <is>
          <t>Other</t>
        </is>
      </c>
      <c r="B19" s="9" t="inlineStr">
        <is>
          <t>Decor, signage and supplies</t>
        </is>
      </c>
      <c r="C19" s="5" t="n">
        <v>200</v>
      </c>
      <c r="D19" s="5" t="n"/>
      <c r="E19" s="9" t="n"/>
    </row>
    <row r="20">
      <c r="A20" s="9" t="inlineStr"/>
      <c r="B20" s="9" t="inlineStr"/>
      <c r="C20" s="5" t="n"/>
      <c r="D20" s="5" t="n"/>
      <c r="E20" s="9" t="n"/>
    </row>
    <row r="21">
      <c r="A21" s="9" t="inlineStr"/>
      <c r="B21" s="9" t="inlineStr"/>
      <c r="C21" s="5" t="n"/>
      <c r="D21" s="5" t="n"/>
      <c r="E21" s="9" t="n"/>
    </row>
    <row r="22">
      <c r="A22" s="9" t="inlineStr"/>
      <c r="B22" s="9" t="inlineStr"/>
      <c r="C22" s="5" t="n"/>
      <c r="D22" s="5" t="n"/>
      <c r="E22" s="9" t="n"/>
    </row>
    <row r="23">
      <c r="A23" s="9" t="inlineStr"/>
      <c r="B23" s="9" t="inlineStr"/>
      <c r="C23" s="5" t="n"/>
      <c r="D23" s="5" t="n"/>
      <c r="E23" s="9" t="n"/>
    </row>
    <row r="24">
      <c r="A24" s="9" t="inlineStr"/>
      <c r="B24" s="9" t="inlineStr"/>
      <c r="C24" s="5" t="n"/>
      <c r="D24" s="5" t="n"/>
      <c r="E24" s="9" t="n"/>
    </row>
    <row r="25">
      <c r="A25" s="9" t="inlineStr"/>
      <c r="B25" s="9" t="inlineStr"/>
      <c r="C25" s="5" t="n"/>
      <c r="D25" s="5" t="n"/>
      <c r="E25" s="9" t="n"/>
    </row>
    <row r="26">
      <c r="B26" s="3" t="inlineStr">
        <is>
          <t>Subtotal</t>
        </is>
      </c>
      <c r="C26" s="10">
        <f>SUM(C12:C25)</f>
        <v>8500</v>
      </c>
      <c r="D26" s="10">
        <f>SUM(D12:D25)</f>
        <v>0</v>
      </c>
    </row>
    <row r="27">
      <c r="B27" s="3" t="inlineStr">
        <is>
          <t>Contingency</t>
        </is>
      </c>
      <c r="C27" s="11">
        <f>C26*$B$8</f>
        <v>850.0</v>
      </c>
      <c r="D27" s="11">
        <f>D26*$B$8</f>
        <v>0</v>
      </c>
    </row>
    <row r="28">
      <c r="B28" s="12" t="inlineStr">
        <is>
          <t>Total costs</t>
        </is>
      </c>
      <c r="C28" s="13">
        <f>C26+C27</f>
        <v>9350.0</v>
      </c>
      <c r="D28" s="13">
        <f>D26+D27</f>
        <v>0</v>
      </c>
    </row>
    <row r="30">
      <c r="A30" s="7" t="inlineStr">
        <is>
          <t>Other income</t>
        </is>
      </c>
    </row>
    <row r="31">
      <c r="A31" s="8" t="inlineStr"/>
      <c r="B31" s="8" t="inlineStr">
        <is>
          <t>Item</t>
        </is>
      </c>
      <c r="C31" s="8" t="inlineStr">
        <is>
          <t>Estimate</t>
        </is>
      </c>
      <c r="D31" s="8" t="inlineStr">
        <is>
          <t>Actual</t>
        </is>
      </c>
      <c r="E31" s="8" t="inlineStr">
        <is>
          <t>Notes</t>
        </is>
      </c>
    </row>
    <row r="32">
      <c r="A32" s="9" t="n"/>
      <c r="B32" s="9" t="inlineStr">
        <is>
          <t>Sponsorship</t>
        </is>
      </c>
      <c r="C32" s="5" t="n">
        <v>0</v>
      </c>
      <c r="D32" s="5" t="n"/>
      <c r="E32" s="9" t="n"/>
    </row>
    <row r="33">
      <c r="A33" s="9" t="n"/>
      <c r="B33" s="9" t="inlineStr">
        <is>
          <t>Bar or merchandise share</t>
        </is>
      </c>
      <c r="C33" s="5" t="n">
        <v>0</v>
      </c>
      <c r="D33" s="5" t="n"/>
      <c r="E33" s="9" t="n"/>
    </row>
    <row r="34">
      <c r="A34" s="9" t="n"/>
      <c r="B34" s="9" t="inlineStr"/>
      <c r="C34" s="5" t="n"/>
      <c r="D34" s="5" t="n"/>
      <c r="E34" s="9" t="n"/>
    </row>
    <row r="35">
      <c r="A35" s="9" t="n"/>
      <c r="B35" s="9" t="inlineStr"/>
      <c r="C35" s="5" t="n"/>
      <c r="D35" s="5" t="n"/>
      <c r="E35" s="9" t="n"/>
    </row>
    <row r="36">
      <c r="B36" s="3" t="inlineStr">
        <is>
          <t>Total other income</t>
        </is>
      </c>
      <c r="C36" s="10">
        <f>SUM(C32:C35)</f>
        <v>0</v>
      </c>
      <c r="D36" s="10">
        <f>SUM(D32:D35)</f>
        <v>0</v>
      </c>
    </row>
    <row r="38">
      <c r="A38" s="7" t="inlineStr">
        <is>
          <t>Break-even</t>
        </is>
      </c>
    </row>
    <row r="39">
      <c r="A39" s="3" t="inlineStr">
        <is>
          <t>Tickets to break even</t>
        </is>
      </c>
      <c r="B39" s="14">
        <f>IF($B$6&gt;0,MAX(0,ROUNDUP((C28-C36)/$B$6,0)),"")</f>
        <v>208</v>
      </c>
    </row>
    <row r="40">
      <c r="A40" s="3" t="inlineStr">
        <is>
          <t>% of capacity</t>
        </is>
      </c>
      <c r="B40" s="15">
        <f>IF($B$7&gt;0,B39/$B$7,"")</f>
        <v>0.5942857142857143</v>
      </c>
    </row>
    <row r="42">
      <c r="A42" s="2" t="inlineStr">
        <is>
          <t>Ticket revenue here is tickets x your ticket price. On Tickify, buyers pay the booking fee, so that's what you receive. If your platform takes fees from you, add them as a cost.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4" customWidth="1" min="5" max="5"/>
    <col width="16" customWidth="1" min="6" max="6"/>
  </cols>
  <sheetData>
    <row r="1">
      <c r="A1" s="1" t="inlineStr">
        <is>
          <t>What if you sell...</t>
        </is>
      </c>
    </row>
    <row r="2">
      <c r="A2" s="2" t="inlineStr">
        <is>
          <t>Based on the estimates on the Budget tab.</t>
        </is>
      </c>
    </row>
    <row r="4">
      <c r="A4" s="8" t="inlineStr">
        <is>
          <t>Sell-through</t>
        </is>
      </c>
      <c r="B4" s="8" t="inlineStr">
        <is>
          <t>Tickets sold</t>
        </is>
      </c>
      <c r="C4" s="8" t="inlineStr">
        <is>
          <t>Ticket revenue</t>
        </is>
      </c>
      <c r="D4" s="8" t="inlineStr">
        <is>
          <t>Other income</t>
        </is>
      </c>
      <c r="E4" s="8" t="inlineStr">
        <is>
          <t>Total costs</t>
        </is>
      </c>
      <c r="F4" s="8" t="inlineStr">
        <is>
          <t>Profit or loss</t>
        </is>
      </c>
    </row>
    <row r="5">
      <c r="A5" s="16" t="n">
        <v>0.5</v>
      </c>
      <c r="B5" s="9">
        <f>ROUND(Budget!$B$7*A5,0)</f>
        <v>175</v>
      </c>
      <c r="C5" s="11">
        <f>B5*Budget!$B$6</f>
        <v>7875</v>
      </c>
      <c r="D5" s="11">
        <f>Budget!C36</f>
        <v>0</v>
      </c>
      <c r="E5" s="11">
        <f>Budget!C28</f>
        <v>9350.0</v>
      </c>
      <c r="F5" s="10">
        <f>C5+D5-E5</f>
        <v>-1475.0</v>
      </c>
    </row>
    <row r="6">
      <c r="A6" s="16" t="n">
        <v>0.6</v>
      </c>
      <c r="B6" s="9">
        <f>ROUND(Budget!$B$7*A6,0)</f>
        <v>210</v>
      </c>
      <c r="C6" s="11">
        <f>B6*Budget!$B$6</f>
        <v>9450</v>
      </c>
      <c r="D6" s="11">
        <f>Budget!C36</f>
        <v>0</v>
      </c>
      <c r="E6" s="11">
        <f>Budget!C28</f>
        <v>9350.0</v>
      </c>
      <c r="F6" s="10">
        <f>C6+D6-E6</f>
        <v>100.0</v>
      </c>
    </row>
    <row r="7">
      <c r="A7" s="16" t="n">
        <v>0.75</v>
      </c>
      <c r="B7" s="9">
        <f>ROUND(Budget!$B$7*A7,0)</f>
        <v>263</v>
      </c>
      <c r="C7" s="11">
        <f>B7*Budget!$B$6</f>
        <v>11835</v>
      </c>
      <c r="D7" s="11">
        <f>Budget!C36</f>
        <v>0</v>
      </c>
      <c r="E7" s="11">
        <f>Budget!C28</f>
        <v>9350.0</v>
      </c>
      <c r="F7" s="10">
        <f>C7+D7-E7</f>
        <v>2485.0</v>
      </c>
    </row>
    <row r="8">
      <c r="A8" s="16" t="n">
        <v>0.9</v>
      </c>
      <c r="B8" s="9">
        <f>ROUND(Budget!$B$7*A8,0)</f>
        <v>315</v>
      </c>
      <c r="C8" s="11">
        <f>B8*Budget!$B$6</f>
        <v>14175</v>
      </c>
      <c r="D8" s="11">
        <f>Budget!C36</f>
        <v>0</v>
      </c>
      <c r="E8" s="11">
        <f>Budget!C28</f>
        <v>9350.0</v>
      </c>
      <c r="F8" s="10">
        <f>C8+D8-E8</f>
        <v>4825.0</v>
      </c>
    </row>
    <row r="9">
      <c r="A9" s="16" t="n">
        <v>1</v>
      </c>
      <c r="B9" s="9">
        <f>ROUND(Budget!$B$7*A9,0)</f>
        <v>350</v>
      </c>
      <c r="C9" s="11">
        <f>B9*Budget!$B$6</f>
        <v>15750</v>
      </c>
      <c r="D9" s="11">
        <f>Budget!C36</f>
        <v>0</v>
      </c>
      <c r="E9" s="11">
        <f>Budget!C28</f>
        <v>9350.0</v>
      </c>
      <c r="F9" s="10">
        <f>C9+D9-E9</f>
        <v>6400.0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Tickify (tickify.io)</dc:creator>
  <dc:title>Event budget template</dc:title>
  <dcterms:created xsi:type="dcterms:W3CDTF">2026-11-04T09:46:14Z</dcterms:created>
  <dcterms:modified xsi:type="dcterms:W3CDTF">2026-11-04T09:46:14Z</dcterms:modified>
</cp:coreProperties>
</file>